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ith\Documents\Nueva carpeta\ARCHIV\Administrativa\TRANSPARENCIA\2026\1ER TIRM\"/>
    </mc:Choice>
  </mc:AlternateContent>
  <xr:revisionPtr revIDLastSave="0" documentId="13_ncr:1_{0817E82D-5D37-4CD3-A260-89FEFE328C7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6" l="1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76" i="6" l="1"/>
  <c r="G4" i="6"/>
  <c r="G76" i="6" s="1"/>
</calcChain>
</file>

<file path=xl/sharedStrings.xml><?xml version="1.0" encoding="utf-8"?>
<sst xmlns="http://schemas.openxmlformats.org/spreadsheetml/2006/main" count="83" uniqueCount="83">
  <si>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</si>
  <si>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</si>
  <si>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</si>
  <si>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</si>
  <si>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</si>
  <si>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</si>
  <si>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</si>
  <si>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</si>
  <si>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</si>
  <si>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</si>
  <si>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</si>
  <si>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</si>
  <si>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</si>
  <si>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</si>
  <si>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</si>
  <si>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</si>
  <si>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</si>
  <si>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</si>
  <si>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</si>
  <si>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</si>
  <si>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</si>
  <si>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</si>
  <si>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</si>
  <si>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</si>
  <si>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</si>
  <si>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</si>
  <si>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</si>
  <si>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</si>
  <si>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</si>
  <si>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</si>
  <si>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</si>
  <si>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</si>
  <si>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</si>
  <si>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</si>
  <si>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</si>
  <si>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</si>
  <si>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</si>
  <si>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</si>
  <si>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</si>
  <si>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</si>
  <si>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</si>
  <si>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</si>
  <si>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</si>
  <si>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</si>
  <si>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</si>
  <si>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</si>
  <si>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</si>
  <si>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</si>
  <si>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</si>
  <si>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</si>
  <si>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</si>
  <si>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</si>
  <si>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</si>
  <si>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</si>
  <si>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</si>
  <si>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</si>
  <si>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</si>
  <si>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</si>
  <si>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</si>
  <si>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</si>
  <si>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</si>
  <si>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</si>
  <si>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</si>
  <si>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</si>
  <si>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</si>
  <si>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</si>
  <si>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</si>
  <si>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</si>
  <si>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</si>
  <si>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</si>
  <si>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</si>
  <si>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</si>
  <si>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</si>
  <si>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</si>
  <si>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</si>
  <si>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</si>
  <si>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</si>
  <si>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</si>
  <si>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</si>
  <si>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</si>
  <si>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Servicios de Comunicación Social y Publicidad</t>
  </si>
  <si>
    <t>Inversiones Para el Fomento de Actividades Productivas</t>
  </si>
  <si>
    <t>Junta Municipal de Agua Potable y Alcantarillado de Acámbaro, Gto.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</si>
</sst>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2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2" fillId="0" borderId="8" xfId="0" applyNumberFormat="1" applyFont="1" applyBorder="1" applyProtection="1">
      <protection locked="0"/>
    </xf>
    <xf numFmtId="3" fontId="2" fillId="0" borderId="7" xfId="0" applyNumberFormat="1" applyFont="1" applyBorder="1" applyProtection="1">
      <protection locked="0"/>
    </xf>
    <xf numFmtId="3" fontId="6" fillId="0" borderId="7" xfId="0" applyNumberFormat="1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3" fontId="6" fillId="0" borderId="8" xfId="0" applyNumberFormat="1" applyFont="1" applyBorder="1" applyProtection="1"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80</xdr:row>
      <xdr:rowOff>123825</xdr:rowOff>
    </xdr:from>
    <xdr:to>
      <xdr:col>0</xdr:col>
      <xdr:colOff>2914650</xdr:colOff>
      <xdr:row>91</xdr:row>
      <xdr:rowOff>114299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52AAC14-C20A-45D6-AEFE-8815071F0F5E}"/>
            </a:ext>
          </a:extLst>
        </xdr:cNvPr>
        <xdr:cNvSpPr txBox="1"/>
      </xdr:nvSpPr>
      <xdr:spPr>
        <a:xfrm>
          <a:off x="428625" y="12344400"/>
          <a:ext cx="2486025" cy="15620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2</xdr:col>
      <xdr:colOff>733425</xdr:colOff>
      <xdr:row>81</xdr:row>
      <xdr:rowOff>0</xdr:rowOff>
    </xdr:from>
    <xdr:to>
      <xdr:col>5</xdr:col>
      <xdr:colOff>381000</xdr:colOff>
      <xdr:row>91</xdr:row>
      <xdr:rowOff>64159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BD00378-7DD0-45F5-8F57-1F4950923291}"/>
            </a:ext>
          </a:extLst>
        </xdr:cNvPr>
        <xdr:cNvSpPr txBox="1"/>
      </xdr:nvSpPr>
      <xdr:spPr>
        <a:xfrm>
          <a:off x="5105400" y="12363450"/>
          <a:ext cx="2457450" cy="149290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ANTONIO TRUJILLO ALVARRAN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8"/>
  <sheetViews>
    <sheetView showGridLines="0" tabSelected="1" topLeftCell="A49" workbookViewId="0">
      <selection activeCell="C83" sqref="C83"/>
    </sheetView>
  </sheetViews>
  <sheetFormatPr baseColWidth="10" defaultColWidth="12" defaultRowHeight="11.25" x14ac:dyDescent="0.2"/>
  <cols>
    <col min="1" max="1" width="62.83203125" style="1" customWidth="1"/>
    <col min="2" max="2" width="13.6640625" style="1" customWidth="1"/>
    <col min="3" max="3" width="19.83203125" style="1" customWidth="1"/>
    <col min="4" max="4" width="14.5" style="1" customWidth="1"/>
    <col min="5" max="5" width="14.83203125" style="1" customWidth="1"/>
    <col min="6" max="7" width="15" style="1" customWidth="1"/>
    <col min="8" max="16384" width="12" style="1"/>
  </cols>
  <sheetData>
    <row r="1" spans="1:8" ht="60.6" customHeight="1" x14ac:dyDescent="0.2">
      <c r="A1" s="17" t="s">
        <v>82</v>
      </c>
      <c r="B1" s="18"/>
      <c r="C1" s="18"/>
      <c r="D1" s="18"/>
      <c r="E1" s="18"/>
      <c r="F1" s="18"/>
      <c r="G1" s="19"/>
    </row>
    <row r="2" spans="1:8" x14ac:dyDescent="0.2">
      <c r="A2" s="11"/>
      <c r="B2" s="17" t="s">
        <v>14</v>
      </c>
      <c r="C2" s="18"/>
      <c r="D2" s="18"/>
      <c r="E2" s="18"/>
      <c r="F2" s="19"/>
      <c r="G2" s="20" t="s">
        <v>13</v>
      </c>
    </row>
    <row r="3" spans="1:8" ht="24.95" customHeight="1" x14ac:dyDescent="0.2">
      <c r="A3" s="12" t="s">
        <v>8</v>
      </c>
      <c r="B3" s="2" t="s">
        <v>9</v>
      </c>
      <c r="C3" s="2" t="s">
        <v>72</v>
      </c>
      <c r="D3" s="2" t="s">
        <v>10</v>
      </c>
      <c r="E3" s="2" t="s">
        <v>11</v>
      </c>
      <c r="F3" s="2" t="s">
        <v>12</v>
      </c>
      <c r="G3" s="21"/>
    </row>
    <row r="4" spans="1:8" x14ac:dyDescent="0.2">
      <c r="A4" s="4" t="s">
        <v>15</v>
      </c>
      <c r="B4" s="9">
        <f>SUM(B5:B11)</f>
        <v>40082522.939999998</v>
      </c>
      <c r="C4" s="9">
        <f>SUM(C5:C11)</f>
        <v>700000</v>
      </c>
      <c r="D4" s="9">
        <f>B4+C4</f>
        <v>40782522.939999998</v>
      </c>
      <c r="E4" s="9">
        <f>SUM(E5:E11)</f>
        <v>8833184.8800000008</v>
      </c>
      <c r="F4" s="9">
        <f>SUM(F5:F11)</f>
        <v>8833184.8800000008</v>
      </c>
      <c r="G4" s="9">
        <f>D4-E4</f>
        <v>31949338.059999995</v>
      </c>
    </row>
    <row r="5" spans="1:8" x14ac:dyDescent="0.2">
      <c r="A5" s="14" t="s">
        <v>19</v>
      </c>
      <c r="B5" s="6">
        <v>21720815.210000001</v>
      </c>
      <c r="C5" s="6">
        <v>0</v>
      </c>
      <c r="D5" s="6">
        <f t="shared" ref="D5:D68" si="0">B5+C5</f>
        <v>21720815.210000001</v>
      </c>
      <c r="E5" s="6">
        <v>4927518.32</v>
      </c>
      <c r="F5" s="6">
        <v>4927518.32</v>
      </c>
      <c r="G5" s="6">
        <f t="shared" ref="G5:G68" si="1">D5-E5</f>
        <v>16793296.890000001</v>
      </c>
      <c r="H5" s="3">
        <v>1100</v>
      </c>
    </row>
    <row r="6" spans="1:8" x14ac:dyDescent="0.2">
      <c r="A6" s="14" t="s">
        <v>20</v>
      </c>
      <c r="B6" s="6">
        <v>2118180.66</v>
      </c>
      <c r="C6" s="6">
        <v>0</v>
      </c>
      <c r="D6" s="6">
        <f t="shared" si="0"/>
        <v>2118180.66</v>
      </c>
      <c r="E6" s="6">
        <v>470797.61</v>
      </c>
      <c r="F6" s="6">
        <v>470797.61</v>
      </c>
      <c r="G6" s="6">
        <f t="shared" si="1"/>
        <v>1647383.0500000003</v>
      </c>
      <c r="H6" s="3">
        <v>1200</v>
      </c>
    </row>
    <row r="7" spans="1:8" x14ac:dyDescent="0.2">
      <c r="A7" s="14" t="s">
        <v>21</v>
      </c>
      <c r="B7" s="6">
        <v>3853997.31</v>
      </c>
      <c r="C7" s="6">
        <v>0</v>
      </c>
      <c r="D7" s="6">
        <f t="shared" si="0"/>
        <v>3853997.31</v>
      </c>
      <c r="E7" s="6">
        <v>311940.40999999997</v>
      </c>
      <c r="F7" s="6">
        <v>311940.40999999997</v>
      </c>
      <c r="G7" s="6">
        <f t="shared" si="1"/>
        <v>3542056.9</v>
      </c>
      <c r="H7" s="3">
        <v>1300</v>
      </c>
    </row>
    <row r="8" spans="1:8" x14ac:dyDescent="0.2">
      <c r="A8" s="14" t="s">
        <v>1</v>
      </c>
      <c r="B8" s="6">
        <v>6014130</v>
      </c>
      <c r="C8" s="6">
        <v>0</v>
      </c>
      <c r="D8" s="6">
        <f t="shared" si="0"/>
        <v>6014130</v>
      </c>
      <c r="E8" s="6">
        <v>1582175.87</v>
      </c>
      <c r="F8" s="6">
        <v>1582175.87</v>
      </c>
      <c r="G8" s="6">
        <f t="shared" si="1"/>
        <v>4431954.13</v>
      </c>
      <c r="H8" s="3">
        <v>1400</v>
      </c>
    </row>
    <row r="9" spans="1:8" x14ac:dyDescent="0.2">
      <c r="A9" s="14" t="s">
        <v>22</v>
      </c>
      <c r="B9" s="6">
        <v>5743500</v>
      </c>
      <c r="C9" s="6">
        <v>700000</v>
      </c>
      <c r="D9" s="6">
        <f t="shared" si="0"/>
        <v>6443500</v>
      </c>
      <c r="E9" s="6">
        <v>1442762.52</v>
      </c>
      <c r="F9" s="6">
        <v>1442762.52</v>
      </c>
      <c r="G9" s="6">
        <f t="shared" si="1"/>
        <v>5000737.4800000004</v>
      </c>
      <c r="H9" s="3">
        <v>1500</v>
      </c>
    </row>
    <row r="10" spans="1:8" x14ac:dyDescent="0.2">
      <c r="A10" s="14" t="s">
        <v>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  <c r="H10" s="3">
        <v>1600</v>
      </c>
    </row>
    <row r="11" spans="1:8" x14ac:dyDescent="0.2">
      <c r="A11" s="14" t="s">
        <v>23</v>
      </c>
      <c r="B11" s="6">
        <v>631899.76</v>
      </c>
      <c r="C11" s="6">
        <v>0</v>
      </c>
      <c r="D11" s="6">
        <f t="shared" si="0"/>
        <v>631899.76</v>
      </c>
      <c r="E11" s="6">
        <v>97990.15</v>
      </c>
      <c r="F11" s="6">
        <v>97990.15</v>
      </c>
      <c r="G11" s="6">
        <f t="shared" si="1"/>
        <v>533909.61</v>
      </c>
      <c r="H11" s="3">
        <v>1700</v>
      </c>
    </row>
    <row r="12" spans="1:8" x14ac:dyDescent="0.2">
      <c r="A12" s="4" t="s">
        <v>74</v>
      </c>
      <c r="B12" s="10">
        <f>SUM(B13:B21)</f>
        <v>9102196.7599999998</v>
      </c>
      <c r="C12" s="10">
        <f>SUM(C13:C21)</f>
        <v>210121.8</v>
      </c>
      <c r="D12" s="10">
        <f t="shared" si="0"/>
        <v>9312318.5600000005</v>
      </c>
      <c r="E12" s="10">
        <f>SUM(E13:E21)</f>
        <v>2383605.85</v>
      </c>
      <c r="F12" s="10">
        <f>SUM(F13:F21)</f>
        <v>2277551.83</v>
      </c>
      <c r="G12" s="10">
        <f t="shared" si="1"/>
        <v>6928712.7100000009</v>
      </c>
      <c r="H12" s="5">
        <v>0</v>
      </c>
    </row>
    <row r="13" spans="1:8" x14ac:dyDescent="0.2">
      <c r="A13" s="14" t="s">
        <v>24</v>
      </c>
      <c r="B13" s="6">
        <v>675881.8</v>
      </c>
      <c r="C13" s="6">
        <v>-3000</v>
      </c>
      <c r="D13" s="6">
        <f t="shared" si="0"/>
        <v>672881.8</v>
      </c>
      <c r="E13" s="6">
        <v>26000.19</v>
      </c>
      <c r="F13" s="6">
        <v>22363.55</v>
      </c>
      <c r="G13" s="6">
        <f t="shared" si="1"/>
        <v>646881.6100000001</v>
      </c>
      <c r="H13" s="3">
        <v>2100</v>
      </c>
    </row>
    <row r="14" spans="1:8" x14ac:dyDescent="0.2">
      <c r="A14" s="14" t="s">
        <v>25</v>
      </c>
      <c r="B14" s="6">
        <v>120729.38</v>
      </c>
      <c r="C14" s="6">
        <v>0</v>
      </c>
      <c r="D14" s="6">
        <f t="shared" si="0"/>
        <v>120729.38</v>
      </c>
      <c r="E14" s="6">
        <v>21534.49</v>
      </c>
      <c r="F14" s="6">
        <v>21534.49</v>
      </c>
      <c r="G14" s="6">
        <f t="shared" si="1"/>
        <v>99194.89</v>
      </c>
      <c r="H14" s="3">
        <v>2200</v>
      </c>
    </row>
    <row r="15" spans="1:8" x14ac:dyDescent="0.2">
      <c r="A15" s="14" t="s">
        <v>26</v>
      </c>
      <c r="B15" s="6">
        <v>0</v>
      </c>
      <c r="C15" s="6">
        <v>0</v>
      </c>
      <c r="D15" s="6">
        <f t="shared" si="0"/>
        <v>0</v>
      </c>
      <c r="E15" s="6">
        <v>0</v>
      </c>
      <c r="F15" s="6">
        <v>0</v>
      </c>
      <c r="G15" s="6">
        <f t="shared" si="1"/>
        <v>0</v>
      </c>
      <c r="H15" s="3">
        <v>2300</v>
      </c>
    </row>
    <row r="16" spans="1:8" x14ac:dyDescent="0.2">
      <c r="A16" s="14" t="s">
        <v>27</v>
      </c>
      <c r="B16" s="6">
        <v>1689408.87</v>
      </c>
      <c r="C16" s="6">
        <v>30000</v>
      </c>
      <c r="D16" s="6">
        <f t="shared" si="0"/>
        <v>1719408.87</v>
      </c>
      <c r="E16" s="6">
        <v>631423.89</v>
      </c>
      <c r="F16" s="6">
        <v>631423.89</v>
      </c>
      <c r="G16" s="6">
        <f t="shared" si="1"/>
        <v>1087984.98</v>
      </c>
      <c r="H16" s="3">
        <v>2400</v>
      </c>
    </row>
    <row r="17" spans="1:8" x14ac:dyDescent="0.2">
      <c r="A17" s="14" t="s">
        <v>28</v>
      </c>
      <c r="B17" s="6">
        <v>2255768.7799999998</v>
      </c>
      <c r="C17" s="6">
        <v>66800</v>
      </c>
      <c r="D17" s="6">
        <f t="shared" si="0"/>
        <v>2322568.7799999998</v>
      </c>
      <c r="E17" s="6">
        <v>772315.64</v>
      </c>
      <c r="F17" s="6">
        <v>767915.64</v>
      </c>
      <c r="G17" s="6">
        <f t="shared" si="1"/>
        <v>1550253.1399999997</v>
      </c>
      <c r="H17" s="3">
        <v>2500</v>
      </c>
    </row>
    <row r="18" spans="1:8" x14ac:dyDescent="0.2">
      <c r="A18" s="14" t="s">
        <v>29</v>
      </c>
      <c r="B18" s="6">
        <v>2300000</v>
      </c>
      <c r="C18" s="6">
        <v>0</v>
      </c>
      <c r="D18" s="6">
        <f t="shared" si="0"/>
        <v>2300000</v>
      </c>
      <c r="E18" s="6">
        <v>652014.07999999996</v>
      </c>
      <c r="F18" s="6">
        <v>553996.69999999995</v>
      </c>
      <c r="G18" s="6">
        <f t="shared" si="1"/>
        <v>1647985.92</v>
      </c>
      <c r="H18" s="3">
        <v>2600</v>
      </c>
    </row>
    <row r="19" spans="1:8" x14ac:dyDescent="0.2">
      <c r="A19" s="14" t="s">
        <v>30</v>
      </c>
      <c r="B19" s="6">
        <v>824709.77</v>
      </c>
      <c r="C19" s="6">
        <v>-15000</v>
      </c>
      <c r="D19" s="6">
        <f t="shared" si="0"/>
        <v>809709.77</v>
      </c>
      <c r="E19" s="6">
        <v>20200</v>
      </c>
      <c r="F19" s="6">
        <v>20200</v>
      </c>
      <c r="G19" s="6">
        <f t="shared" si="1"/>
        <v>789509.77</v>
      </c>
      <c r="H19" s="3">
        <v>2700</v>
      </c>
    </row>
    <row r="20" spans="1:8" x14ac:dyDescent="0.2">
      <c r="A20" s="14" t="s">
        <v>31</v>
      </c>
      <c r="B20" s="6">
        <v>0</v>
      </c>
      <c r="C20" s="6">
        <v>0</v>
      </c>
      <c r="D20" s="6">
        <f t="shared" si="0"/>
        <v>0</v>
      </c>
      <c r="E20" s="6">
        <v>0</v>
      </c>
      <c r="F20" s="6">
        <v>0</v>
      </c>
      <c r="G20" s="6">
        <f t="shared" si="1"/>
        <v>0</v>
      </c>
      <c r="H20" s="3">
        <v>2800</v>
      </c>
    </row>
    <row r="21" spans="1:8" x14ac:dyDescent="0.2">
      <c r="A21" s="14" t="s">
        <v>32</v>
      </c>
      <c r="B21" s="6">
        <v>1235698.1599999999</v>
      </c>
      <c r="C21" s="6">
        <v>131321.79999999999</v>
      </c>
      <c r="D21" s="6">
        <f t="shared" si="0"/>
        <v>1367019.96</v>
      </c>
      <c r="E21" s="6">
        <v>260117.56</v>
      </c>
      <c r="F21" s="6">
        <v>260117.56</v>
      </c>
      <c r="G21" s="6">
        <f t="shared" si="1"/>
        <v>1106902.3999999999</v>
      </c>
      <c r="H21" s="3">
        <v>2900</v>
      </c>
    </row>
    <row r="22" spans="1:8" x14ac:dyDescent="0.2">
      <c r="A22" s="4" t="s">
        <v>16</v>
      </c>
      <c r="B22" s="10">
        <f>SUM(B23:B31)</f>
        <v>16574888.75</v>
      </c>
      <c r="C22" s="10">
        <f>SUM(C23:C31)</f>
        <v>1668855.34</v>
      </c>
      <c r="D22" s="10">
        <f t="shared" si="0"/>
        <v>18243744.09</v>
      </c>
      <c r="E22" s="10">
        <f>SUM(E23:E31)</f>
        <v>5450142.1899999995</v>
      </c>
      <c r="F22" s="10">
        <f>SUM(F23:F31)</f>
        <v>5441838.7699999996</v>
      </c>
      <c r="G22" s="10">
        <f t="shared" si="1"/>
        <v>12793601.9</v>
      </c>
      <c r="H22" s="5">
        <v>0</v>
      </c>
    </row>
    <row r="23" spans="1:8" x14ac:dyDescent="0.2">
      <c r="A23" s="14" t="s">
        <v>33</v>
      </c>
      <c r="B23" s="6">
        <v>5617484.8600000003</v>
      </c>
      <c r="C23" s="6">
        <v>950788.14</v>
      </c>
      <c r="D23" s="6">
        <f t="shared" si="0"/>
        <v>6568273</v>
      </c>
      <c r="E23" s="6">
        <v>2961601.71</v>
      </c>
      <c r="F23" s="6">
        <v>2961601.71</v>
      </c>
      <c r="G23" s="6">
        <f t="shared" si="1"/>
        <v>3606671.29</v>
      </c>
      <c r="H23" s="3">
        <v>3100</v>
      </c>
    </row>
    <row r="24" spans="1:8" x14ac:dyDescent="0.2">
      <c r="A24" s="14" t="s">
        <v>34</v>
      </c>
      <c r="B24" s="6">
        <v>562236.02</v>
      </c>
      <c r="C24" s="6">
        <v>4900</v>
      </c>
      <c r="D24" s="6">
        <f t="shared" si="0"/>
        <v>567136.02</v>
      </c>
      <c r="E24" s="6">
        <v>46631.72</v>
      </c>
      <c r="F24" s="6">
        <v>46631.72</v>
      </c>
      <c r="G24" s="6">
        <f t="shared" si="1"/>
        <v>520504.30000000005</v>
      </c>
      <c r="H24" s="3">
        <v>3200</v>
      </c>
    </row>
    <row r="25" spans="1:8" x14ac:dyDescent="0.2">
      <c r="A25" s="14" t="s">
        <v>35</v>
      </c>
      <c r="B25" s="6">
        <v>2418891.19</v>
      </c>
      <c r="C25" s="6">
        <v>668189</v>
      </c>
      <c r="D25" s="6">
        <f t="shared" si="0"/>
        <v>3087080.19</v>
      </c>
      <c r="E25" s="6">
        <v>781760.66</v>
      </c>
      <c r="F25" s="6">
        <v>776457.24</v>
      </c>
      <c r="G25" s="6">
        <f t="shared" si="1"/>
        <v>2305319.5299999998</v>
      </c>
      <c r="H25" s="3">
        <v>3300</v>
      </c>
    </row>
    <row r="26" spans="1:8" x14ac:dyDescent="0.2">
      <c r="A26" s="14" t="s">
        <v>36</v>
      </c>
      <c r="B26" s="6">
        <v>954059.76</v>
      </c>
      <c r="C26" s="6">
        <v>0</v>
      </c>
      <c r="D26" s="6">
        <f t="shared" si="0"/>
        <v>954059.76</v>
      </c>
      <c r="E26" s="6">
        <v>126553.77</v>
      </c>
      <c r="F26" s="6">
        <v>126553.77</v>
      </c>
      <c r="G26" s="6">
        <f t="shared" si="1"/>
        <v>827505.99</v>
      </c>
      <c r="H26" s="3">
        <v>3400</v>
      </c>
    </row>
    <row r="27" spans="1:8" x14ac:dyDescent="0.2">
      <c r="A27" s="14" t="s">
        <v>37</v>
      </c>
      <c r="B27" s="6">
        <v>496062.24</v>
      </c>
      <c r="C27" s="6">
        <v>91000</v>
      </c>
      <c r="D27" s="6">
        <f t="shared" si="0"/>
        <v>587062.24</v>
      </c>
      <c r="E27" s="6">
        <v>194024.34</v>
      </c>
      <c r="F27" s="6">
        <v>194024.34</v>
      </c>
      <c r="G27" s="6">
        <f t="shared" si="1"/>
        <v>393037.9</v>
      </c>
      <c r="H27" s="3">
        <v>3500</v>
      </c>
    </row>
    <row r="28" spans="1:8" x14ac:dyDescent="0.2">
      <c r="A28" s="14" t="s">
        <v>80</v>
      </c>
      <c r="B28" s="6">
        <v>185172.72</v>
      </c>
      <c r="C28" s="6">
        <v>0</v>
      </c>
      <c r="D28" s="6">
        <f t="shared" si="0"/>
        <v>185172.72</v>
      </c>
      <c r="E28" s="6">
        <v>11000</v>
      </c>
      <c r="F28" s="6">
        <v>8000</v>
      </c>
      <c r="G28" s="6">
        <f t="shared" si="1"/>
        <v>174172.72</v>
      </c>
      <c r="H28" s="3">
        <v>3600</v>
      </c>
    </row>
    <row r="29" spans="1:8" x14ac:dyDescent="0.2">
      <c r="A29" s="14" t="s">
        <v>38</v>
      </c>
      <c r="B29" s="6">
        <v>264443.25</v>
      </c>
      <c r="C29" s="6">
        <v>0</v>
      </c>
      <c r="D29" s="6">
        <f t="shared" si="0"/>
        <v>264443.25</v>
      </c>
      <c r="E29" s="6">
        <v>4291.05</v>
      </c>
      <c r="F29" s="6">
        <v>4291.05</v>
      </c>
      <c r="G29" s="6">
        <f t="shared" si="1"/>
        <v>260152.2</v>
      </c>
      <c r="H29" s="3">
        <v>3700</v>
      </c>
    </row>
    <row r="30" spans="1:8" x14ac:dyDescent="0.2">
      <c r="A30" s="14" t="s">
        <v>39</v>
      </c>
      <c r="B30" s="6">
        <v>356747.91</v>
      </c>
      <c r="C30" s="6">
        <v>0</v>
      </c>
      <c r="D30" s="6">
        <f t="shared" si="0"/>
        <v>356747.91</v>
      </c>
      <c r="E30" s="6">
        <v>41980.94</v>
      </c>
      <c r="F30" s="6">
        <v>41980.94</v>
      </c>
      <c r="G30" s="6">
        <f t="shared" si="1"/>
        <v>314766.96999999997</v>
      </c>
      <c r="H30" s="3">
        <v>3800</v>
      </c>
    </row>
    <row r="31" spans="1:8" x14ac:dyDescent="0.2">
      <c r="A31" s="14" t="s">
        <v>0</v>
      </c>
      <c r="B31" s="6">
        <v>5719790.7999999998</v>
      </c>
      <c r="C31" s="6">
        <v>-46021.8</v>
      </c>
      <c r="D31" s="6">
        <f t="shared" si="0"/>
        <v>5673769</v>
      </c>
      <c r="E31" s="6">
        <v>1282298</v>
      </c>
      <c r="F31" s="6">
        <v>1282298</v>
      </c>
      <c r="G31" s="6">
        <f t="shared" si="1"/>
        <v>4391471</v>
      </c>
      <c r="H31" s="3">
        <v>3900</v>
      </c>
    </row>
    <row r="32" spans="1:8" x14ac:dyDescent="0.2">
      <c r="A32" s="4" t="s">
        <v>75</v>
      </c>
      <c r="B32" s="10">
        <f>SUM(B33:B41)</f>
        <v>0</v>
      </c>
      <c r="C32" s="10">
        <f>SUM(C33:C41)</f>
        <v>0</v>
      </c>
      <c r="D32" s="10">
        <f t="shared" si="0"/>
        <v>0</v>
      </c>
      <c r="E32" s="10">
        <f>SUM(E33:E41)</f>
        <v>0</v>
      </c>
      <c r="F32" s="10">
        <f>SUM(F33:F41)</f>
        <v>0</v>
      </c>
      <c r="G32" s="10">
        <f t="shared" si="1"/>
        <v>0</v>
      </c>
      <c r="H32" s="5">
        <v>0</v>
      </c>
    </row>
    <row r="33" spans="1:8" x14ac:dyDescent="0.2">
      <c r="A33" s="14" t="s">
        <v>40</v>
      </c>
      <c r="B33" s="6">
        <v>0</v>
      </c>
      <c r="C33" s="6">
        <v>0</v>
      </c>
      <c r="D33" s="6">
        <f t="shared" si="0"/>
        <v>0</v>
      </c>
      <c r="E33" s="6">
        <v>0</v>
      </c>
      <c r="F33" s="6">
        <v>0</v>
      </c>
      <c r="G33" s="6">
        <f t="shared" si="1"/>
        <v>0</v>
      </c>
      <c r="H33" s="3">
        <v>4100</v>
      </c>
    </row>
    <row r="34" spans="1:8" x14ac:dyDescent="0.2">
      <c r="A34" s="14" t="s">
        <v>41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3">
        <v>4200</v>
      </c>
    </row>
    <row r="35" spans="1:8" x14ac:dyDescent="0.2">
      <c r="A35" s="14" t="s">
        <v>42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3">
        <v>4300</v>
      </c>
    </row>
    <row r="36" spans="1:8" x14ac:dyDescent="0.2">
      <c r="A36" s="14" t="s">
        <v>43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3">
        <v>4400</v>
      </c>
    </row>
    <row r="37" spans="1:8" x14ac:dyDescent="0.2">
      <c r="A37" s="14" t="s">
        <v>7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3">
        <v>4500</v>
      </c>
    </row>
    <row r="38" spans="1:8" x14ac:dyDescent="0.2">
      <c r="A38" s="14" t="s">
        <v>44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3">
        <v>4600</v>
      </c>
    </row>
    <row r="39" spans="1:8" x14ac:dyDescent="0.2">
      <c r="A39" s="14" t="s">
        <v>45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3">
        <v>4700</v>
      </c>
    </row>
    <row r="40" spans="1:8" x14ac:dyDescent="0.2">
      <c r="A40" s="14" t="s">
        <v>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3">
        <v>4800</v>
      </c>
    </row>
    <row r="41" spans="1:8" x14ac:dyDescent="0.2">
      <c r="A41" s="14" t="s">
        <v>46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3">
        <v>4900</v>
      </c>
    </row>
    <row r="42" spans="1:8" x14ac:dyDescent="0.2">
      <c r="A42" s="4" t="s">
        <v>76</v>
      </c>
      <c r="B42" s="10">
        <f>SUM(B43:B51)</f>
        <v>821393.31</v>
      </c>
      <c r="C42" s="10">
        <f>SUM(C43:C51)</f>
        <v>0</v>
      </c>
      <c r="D42" s="10">
        <f t="shared" si="0"/>
        <v>821393.31</v>
      </c>
      <c r="E42" s="10">
        <f>SUM(E43:E51)</f>
        <v>169209.91</v>
      </c>
      <c r="F42" s="10">
        <f>SUM(F43:F51)</f>
        <v>169209.91</v>
      </c>
      <c r="G42" s="10">
        <f t="shared" si="1"/>
        <v>652183.4</v>
      </c>
      <c r="H42" s="5">
        <v>0</v>
      </c>
    </row>
    <row r="43" spans="1:8" x14ac:dyDescent="0.2">
      <c r="A43" s="15" t="s">
        <v>47</v>
      </c>
      <c r="B43" s="6">
        <v>104300</v>
      </c>
      <c r="C43" s="6">
        <v>0</v>
      </c>
      <c r="D43" s="6">
        <f t="shared" si="0"/>
        <v>104300</v>
      </c>
      <c r="E43" s="6">
        <v>0</v>
      </c>
      <c r="F43" s="6">
        <v>0</v>
      </c>
      <c r="G43" s="6">
        <f t="shared" si="1"/>
        <v>104300</v>
      </c>
      <c r="H43" s="3">
        <v>5100</v>
      </c>
    </row>
    <row r="44" spans="1:8" x14ac:dyDescent="0.2">
      <c r="A44" s="14" t="s">
        <v>48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3">
        <v>5200</v>
      </c>
    </row>
    <row r="45" spans="1:8" x14ac:dyDescent="0.2">
      <c r="A45" s="14" t="s">
        <v>49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3">
        <v>5300</v>
      </c>
    </row>
    <row r="46" spans="1:8" x14ac:dyDescent="0.2">
      <c r="A46" s="14" t="s">
        <v>50</v>
      </c>
      <c r="B46" s="6">
        <v>248600</v>
      </c>
      <c r="C46" s="6">
        <v>-34900</v>
      </c>
      <c r="D46" s="6">
        <f t="shared" si="0"/>
        <v>213700</v>
      </c>
      <c r="E46" s="6">
        <v>30163.79</v>
      </c>
      <c r="F46" s="6">
        <v>30163.79</v>
      </c>
      <c r="G46" s="6">
        <f t="shared" si="1"/>
        <v>183536.21</v>
      </c>
      <c r="H46" s="3">
        <v>5400</v>
      </c>
    </row>
    <row r="47" spans="1:8" x14ac:dyDescent="0.2">
      <c r="A47" s="14" t="s">
        <v>51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3">
        <v>5500</v>
      </c>
    </row>
    <row r="48" spans="1:8" x14ac:dyDescent="0.2">
      <c r="A48" s="14" t="s">
        <v>52</v>
      </c>
      <c r="B48" s="6">
        <v>468493.31</v>
      </c>
      <c r="C48" s="6">
        <v>34900</v>
      </c>
      <c r="D48" s="6">
        <f t="shared" si="0"/>
        <v>503393.31</v>
      </c>
      <c r="E48" s="6">
        <v>139046.12</v>
      </c>
      <c r="F48" s="6">
        <v>139046.12</v>
      </c>
      <c r="G48" s="6">
        <f t="shared" si="1"/>
        <v>364347.19</v>
      </c>
      <c r="H48" s="3">
        <v>5600</v>
      </c>
    </row>
    <row r="49" spans="1:8" x14ac:dyDescent="0.2">
      <c r="A49" s="14" t="s">
        <v>53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3">
        <v>5700</v>
      </c>
    </row>
    <row r="50" spans="1:8" x14ac:dyDescent="0.2">
      <c r="A50" s="14" t="s">
        <v>54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3">
        <v>5800</v>
      </c>
    </row>
    <row r="51" spans="1:8" x14ac:dyDescent="0.2">
      <c r="A51" s="14" t="s">
        <v>55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3">
        <v>5900</v>
      </c>
    </row>
    <row r="52" spans="1:8" x14ac:dyDescent="0.2">
      <c r="A52" s="4" t="s">
        <v>17</v>
      </c>
      <c r="B52" s="10">
        <f>SUM(B53:B55)</f>
        <v>0</v>
      </c>
      <c r="C52" s="10">
        <f>SUM(C53:C55)</f>
        <v>10467601.52</v>
      </c>
      <c r="D52" s="10">
        <f t="shared" si="0"/>
        <v>10467601.52</v>
      </c>
      <c r="E52" s="10">
        <f>SUM(E53:E55)</f>
        <v>673521.01</v>
      </c>
      <c r="F52" s="10">
        <f>SUM(F53:F55)</f>
        <v>673521.01</v>
      </c>
      <c r="G52" s="10">
        <f t="shared" si="1"/>
        <v>9794080.5099999998</v>
      </c>
      <c r="H52" s="5">
        <v>0</v>
      </c>
    </row>
    <row r="53" spans="1:8" x14ac:dyDescent="0.2">
      <c r="A53" s="14" t="s">
        <v>56</v>
      </c>
      <c r="B53" s="6">
        <v>0</v>
      </c>
      <c r="C53" s="6">
        <v>8897601.5199999996</v>
      </c>
      <c r="D53" s="6">
        <f t="shared" si="0"/>
        <v>8897601.5199999996</v>
      </c>
      <c r="E53" s="6">
        <v>0</v>
      </c>
      <c r="F53" s="6">
        <v>0</v>
      </c>
      <c r="G53" s="6">
        <f t="shared" si="1"/>
        <v>8897601.5199999996</v>
      </c>
      <c r="H53" s="3">
        <v>6100</v>
      </c>
    </row>
    <row r="54" spans="1:8" x14ac:dyDescent="0.2">
      <c r="A54" s="14" t="s">
        <v>57</v>
      </c>
      <c r="B54" s="6">
        <v>0</v>
      </c>
      <c r="C54" s="6">
        <v>1570000</v>
      </c>
      <c r="D54" s="6">
        <f t="shared" si="0"/>
        <v>1570000</v>
      </c>
      <c r="E54" s="6">
        <v>673521.01</v>
      </c>
      <c r="F54" s="6">
        <v>673521.01</v>
      </c>
      <c r="G54" s="6">
        <f t="shared" si="1"/>
        <v>896478.99</v>
      </c>
      <c r="H54" s="3">
        <v>6200</v>
      </c>
    </row>
    <row r="55" spans="1:8" x14ac:dyDescent="0.2">
      <c r="A55" s="14" t="s">
        <v>58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3">
        <v>6300</v>
      </c>
    </row>
    <row r="56" spans="1:8" x14ac:dyDescent="0.2">
      <c r="A56" s="4" t="s">
        <v>77</v>
      </c>
      <c r="B56" s="10">
        <f>SUM(B57:B63)</f>
        <v>0</v>
      </c>
      <c r="C56" s="10">
        <f>SUM(C57:C63)</f>
        <v>0</v>
      </c>
      <c r="D56" s="10">
        <f t="shared" si="0"/>
        <v>0</v>
      </c>
      <c r="E56" s="10">
        <f>SUM(E57:E63)</f>
        <v>0</v>
      </c>
      <c r="F56" s="10">
        <f>SUM(F57:F63)</f>
        <v>0</v>
      </c>
      <c r="G56" s="10">
        <f t="shared" si="1"/>
        <v>0</v>
      </c>
      <c r="H56" s="5">
        <v>0</v>
      </c>
    </row>
    <row r="57" spans="1:8" x14ac:dyDescent="0.2">
      <c r="A57" s="14" t="s">
        <v>81</v>
      </c>
      <c r="B57" s="6">
        <v>0</v>
      </c>
      <c r="C57" s="6">
        <v>0</v>
      </c>
      <c r="D57" s="6">
        <f t="shared" si="0"/>
        <v>0</v>
      </c>
      <c r="E57" s="6">
        <v>0</v>
      </c>
      <c r="F57" s="6">
        <v>0</v>
      </c>
      <c r="G57" s="6">
        <f t="shared" si="1"/>
        <v>0</v>
      </c>
      <c r="H57" s="3">
        <v>7100</v>
      </c>
    </row>
    <row r="58" spans="1:8" x14ac:dyDescent="0.2">
      <c r="A58" s="14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3">
        <v>7200</v>
      </c>
    </row>
    <row r="59" spans="1:8" x14ac:dyDescent="0.2">
      <c r="A59" s="14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3">
        <v>7300</v>
      </c>
    </row>
    <row r="60" spans="1:8" x14ac:dyDescent="0.2">
      <c r="A60" s="14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3">
        <v>7400</v>
      </c>
    </row>
    <row r="61" spans="1:8" x14ac:dyDescent="0.2">
      <c r="A61" s="14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3">
        <v>7500</v>
      </c>
    </row>
    <row r="62" spans="1:8" x14ac:dyDescent="0.2">
      <c r="A62" s="14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3">
        <v>7600</v>
      </c>
    </row>
    <row r="63" spans="1:8" x14ac:dyDescent="0.2">
      <c r="A63" s="14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3">
        <v>7900</v>
      </c>
    </row>
    <row r="64" spans="1:8" x14ac:dyDescent="0.2">
      <c r="A64" s="4" t="s">
        <v>78</v>
      </c>
      <c r="B64" s="10">
        <f>SUM(B65:B67)</f>
        <v>0</v>
      </c>
      <c r="C64" s="10">
        <f>SUM(C65:C67)</f>
        <v>0</v>
      </c>
      <c r="D64" s="10">
        <f t="shared" si="0"/>
        <v>0</v>
      </c>
      <c r="E64" s="10">
        <f>SUM(E65:E67)</f>
        <v>0</v>
      </c>
      <c r="F64" s="10">
        <f>SUM(F65:F67)</f>
        <v>0</v>
      </c>
      <c r="G64" s="10">
        <f t="shared" si="1"/>
        <v>0</v>
      </c>
      <c r="H64" s="5">
        <v>0</v>
      </c>
    </row>
    <row r="65" spans="1:8" x14ac:dyDescent="0.2">
      <c r="A65" s="14" t="s">
        <v>4</v>
      </c>
      <c r="B65" s="6">
        <v>0</v>
      </c>
      <c r="C65" s="6">
        <v>0</v>
      </c>
      <c r="D65" s="6">
        <f t="shared" si="0"/>
        <v>0</v>
      </c>
      <c r="E65" s="6">
        <v>0</v>
      </c>
      <c r="F65" s="6">
        <v>0</v>
      </c>
      <c r="G65" s="6">
        <f t="shared" si="1"/>
        <v>0</v>
      </c>
      <c r="H65" s="3">
        <v>8100</v>
      </c>
    </row>
    <row r="66" spans="1:8" x14ac:dyDescent="0.2">
      <c r="A66" s="14" t="s">
        <v>5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3">
        <v>8300</v>
      </c>
    </row>
    <row r="67" spans="1:8" x14ac:dyDescent="0.2">
      <c r="A67" s="14" t="s">
        <v>6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3">
        <v>8500</v>
      </c>
    </row>
    <row r="68" spans="1:8" x14ac:dyDescent="0.2">
      <c r="A68" s="4" t="s">
        <v>18</v>
      </c>
      <c r="B68" s="10">
        <f>SUM(B69:B75)</f>
        <v>0</v>
      </c>
      <c r="C68" s="10">
        <f>SUM(C69:C75)</f>
        <v>0</v>
      </c>
      <c r="D68" s="10">
        <f t="shared" si="0"/>
        <v>0</v>
      </c>
      <c r="E68" s="10">
        <f>SUM(E69:E75)</f>
        <v>0</v>
      </c>
      <c r="F68" s="10">
        <f>SUM(F69:F75)</f>
        <v>0</v>
      </c>
      <c r="G68" s="10">
        <f t="shared" si="1"/>
        <v>0</v>
      </c>
      <c r="H68" s="5">
        <v>0</v>
      </c>
    </row>
    <row r="69" spans="1:8" x14ac:dyDescent="0.2">
      <c r="A69" s="14" t="s">
        <v>65</v>
      </c>
      <c r="B69" s="6">
        <v>0</v>
      </c>
      <c r="C69" s="6">
        <v>0</v>
      </c>
      <c r="D69" s="6">
        <f t="shared" ref="D69:D75" si="2">B69+C69</f>
        <v>0</v>
      </c>
      <c r="E69" s="6">
        <v>0</v>
      </c>
      <c r="F69" s="6">
        <v>0</v>
      </c>
      <c r="G69" s="6">
        <f t="shared" ref="G69:G75" si="3">D69-E69</f>
        <v>0</v>
      </c>
      <c r="H69" s="3">
        <v>9100</v>
      </c>
    </row>
    <row r="70" spans="1:8" x14ac:dyDescent="0.2">
      <c r="A70" s="14" t="s">
        <v>66</v>
      </c>
      <c r="B70" s="6">
        <v>0</v>
      </c>
      <c r="C70" s="6">
        <v>0</v>
      </c>
      <c r="D70" s="6">
        <f t="shared" si="2"/>
        <v>0</v>
      </c>
      <c r="E70" s="6">
        <v>0</v>
      </c>
      <c r="F70" s="6">
        <v>0</v>
      </c>
      <c r="G70" s="6">
        <f t="shared" si="3"/>
        <v>0</v>
      </c>
      <c r="H70" s="3">
        <v>9200</v>
      </c>
    </row>
    <row r="71" spans="1:8" x14ac:dyDescent="0.2">
      <c r="A71" s="14" t="s">
        <v>67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3">
        <v>9300</v>
      </c>
    </row>
    <row r="72" spans="1:8" x14ac:dyDescent="0.2">
      <c r="A72" s="14" t="s">
        <v>68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3">
        <v>9400</v>
      </c>
    </row>
    <row r="73" spans="1:8" x14ac:dyDescent="0.2">
      <c r="A73" s="14" t="s">
        <v>69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3">
        <v>9500</v>
      </c>
    </row>
    <row r="74" spans="1:8" x14ac:dyDescent="0.2">
      <c r="A74" s="14" t="s">
        <v>70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3">
        <v>9600</v>
      </c>
    </row>
    <row r="75" spans="1:8" x14ac:dyDescent="0.2">
      <c r="A75" s="16" t="s">
        <v>71</v>
      </c>
      <c r="B75" s="7">
        <v>0</v>
      </c>
      <c r="C75" s="7">
        <v>0</v>
      </c>
      <c r="D75" s="7">
        <f t="shared" si="2"/>
        <v>0</v>
      </c>
      <c r="E75" s="7">
        <v>0</v>
      </c>
      <c r="F75" s="7">
        <v>0</v>
      </c>
      <c r="G75" s="7">
        <f t="shared" si="3"/>
        <v>0</v>
      </c>
      <c r="H75" s="3">
        <v>9900</v>
      </c>
    </row>
    <row r="76" spans="1:8" x14ac:dyDescent="0.2">
      <c r="A76" s="13" t="s">
        <v>79</v>
      </c>
      <c r="B76" s="8">
        <f t="shared" ref="B76:G76" si="4">SUM(B4+B12+B22+B32+B42+B52+B56+B64+B68)</f>
        <v>66581001.759999998</v>
      </c>
      <c r="C76" s="8">
        <f t="shared" si="4"/>
        <v>13046578.66</v>
      </c>
      <c r="D76" s="8">
        <f t="shared" si="4"/>
        <v>79627580.420000002</v>
      </c>
      <c r="E76" s="8">
        <f t="shared" si="4"/>
        <v>17509663.84</v>
      </c>
      <c r="F76" s="8">
        <f t="shared" si="4"/>
        <v>17395306.400000002</v>
      </c>
      <c r="G76" s="8">
        <f t="shared" si="4"/>
        <v>62117916.579999991</v>
      </c>
    </row>
    <row r="78" spans="1:8" x14ac:dyDescent="0.2">
      <c r="A78" s="1" t="s">
        <v>73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47244094488188981" right="0.23622047244094491" top="0.15748031496062992" bottom="0.15748031496062992" header="0.31496062992125984" footer="0.31496062992125984"/>
  <pageSetup paperSize="141"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Judith</cp:lastModifiedBy>
  <cp:lastPrinted>2026-04-30T20:57:35Z</cp:lastPrinted>
  <dcterms:created xsi:type="dcterms:W3CDTF">2014-02-10T03:37:14Z</dcterms:created>
  <dcterms:modified xsi:type="dcterms:W3CDTF">2026-05-07T20:50:17Z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